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oroage\Downloads\"/>
    </mc:Choice>
  </mc:AlternateContent>
  <xr:revisionPtr revIDLastSave="0" documentId="13_ncr:1_{2A353A10-8F95-4CC7-B553-54739B338156}" xr6:coauthVersionLast="36" xr6:coauthVersionMax="36" xr10:uidLastSave="{00000000-0000-0000-0000-000000000000}"/>
  <bookViews>
    <workbookView xWindow="0" yWindow="0" windowWidth="28800" windowHeight="12225" tabRatio="536" xr2:uid="{77B15E51-C8F4-4A55-98FC-C289EDE4E98B}"/>
  </bookViews>
  <sheets>
    <sheet name="реактивы" sheetId="1" r:id="rId1"/>
    <sheet name="диапазон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5" i="1"/>
</calcChain>
</file>

<file path=xl/sharedStrings.xml><?xml version="1.0" encoding="utf-8"?>
<sst xmlns="http://schemas.openxmlformats.org/spreadsheetml/2006/main" count="93" uniqueCount="73">
  <si>
    <t>Расчетная часть OligoPilot 100</t>
  </si>
  <si>
    <t>3eq 0,15 M</t>
  </si>
  <si>
    <t>4eq 0,1 M</t>
  </si>
  <si>
    <t>Оставшиеся реактивы</t>
  </si>
  <si>
    <t>V(реактор)</t>
  </si>
  <si>
    <t>6ml</t>
  </si>
  <si>
    <t>A (мл)</t>
  </si>
  <si>
    <t>Act (мл)</t>
  </si>
  <si>
    <t>Oxd (мл)</t>
  </si>
  <si>
    <t>Dbl (мл)</t>
  </si>
  <si>
    <t>DEA (мл)</t>
  </si>
  <si>
    <t>CAP A,B (мл)</t>
  </si>
  <si>
    <t>Thio (мл)</t>
  </si>
  <si>
    <t>A* (мл)</t>
  </si>
  <si>
    <t>Mасштаб</t>
  </si>
  <si>
    <t>ACN (мл)</t>
  </si>
  <si>
    <t>12ml</t>
  </si>
  <si>
    <t>24ml</t>
  </si>
  <si>
    <t>48ml</t>
  </si>
  <si>
    <t>m(cт.носителя), г</t>
  </si>
  <si>
    <t>мин(мкмоль)</t>
  </si>
  <si>
    <t>медиана</t>
  </si>
  <si>
    <t>мах (мкмоль)</t>
  </si>
  <si>
    <t>OP10 (масштаб синтеза = 50мкмоль)</t>
  </si>
  <si>
    <t>48-50</t>
  </si>
  <si>
    <t>средний выход , мл (200 пмоль/мкл)</t>
  </si>
  <si>
    <t>праймеры</t>
  </si>
  <si>
    <t>зонды</t>
  </si>
  <si>
    <t>OP100 (масштаб синтеза = 240мкмоль)</t>
  </si>
  <si>
    <t>OP100 (масштаб синтеза = 450мкмоль)</t>
  </si>
  <si>
    <t xml:space="preserve">зонды </t>
  </si>
  <si>
    <t>AKTA10</t>
  </si>
  <si>
    <t>Vp=1ml</t>
  </si>
  <si>
    <t>scale= 50</t>
  </si>
  <si>
    <t>scale= 25</t>
  </si>
  <si>
    <t>scale= 12</t>
  </si>
  <si>
    <t>m=0,1</t>
  </si>
  <si>
    <t>m=0,05</t>
  </si>
  <si>
    <t>m=0,025</t>
  </si>
  <si>
    <t>A</t>
  </si>
  <si>
    <t>C</t>
  </si>
  <si>
    <t>G</t>
  </si>
  <si>
    <t>T</t>
  </si>
  <si>
    <t>Cap A,B</t>
  </si>
  <si>
    <t>Dbl</t>
  </si>
  <si>
    <t>Act</t>
  </si>
  <si>
    <t>Ox</t>
  </si>
  <si>
    <t>Dea</t>
  </si>
  <si>
    <t>ACN</t>
  </si>
  <si>
    <t>Пследовательнсть -ACGT</t>
  </si>
  <si>
    <t>AKTA100</t>
  </si>
  <si>
    <t>Vp=24ml/</t>
  </si>
  <si>
    <t>Vp=6ml</t>
  </si>
  <si>
    <t>scale= 840</t>
  </si>
  <si>
    <t>scale= 420</t>
  </si>
  <si>
    <t>scale= 210</t>
  </si>
  <si>
    <t>scale=210</t>
  </si>
  <si>
    <t>scale= 105</t>
  </si>
  <si>
    <t>scale= 53</t>
  </si>
  <si>
    <t>m=2,4</t>
  </si>
  <si>
    <t>m=1,2</t>
  </si>
  <si>
    <t>m=0,6</t>
  </si>
  <si>
    <t>m=0,3</t>
  </si>
  <si>
    <t>Vp- объем реактора/мл</t>
  </si>
  <si>
    <t>Scale - масштаб синтеза /мкмоль</t>
  </si>
  <si>
    <t>m= масса стартового носителся с загрузкой 350 мкмоль/г</t>
  </si>
  <si>
    <t>AA</t>
  </si>
  <si>
    <t>AAA</t>
  </si>
  <si>
    <t>AAAA</t>
  </si>
  <si>
    <t>AAAAA</t>
  </si>
  <si>
    <t>Последовательность</t>
  </si>
  <si>
    <t>Реагенты:</t>
  </si>
  <si>
    <t>*Расчёт для реактора Vр=6ml, m(sup)= 0,6g, Amidite: 3eq, 0,15M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</si>
</sst>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3" xfId="0" applyBorder="1"/>
    <xf numFmtId="0" fontId="0" fillId="0" borderId="1" xfId="0" applyBorder="1" applyAlignment="1">
      <alignment horizontal="center"/>
    </xf>
    <xf numFmtId="0" fontId="0" fillId="0" borderId="12" xfId="0" applyBorder="1"/>
    <xf numFmtId="2" fontId="0" fillId="0" borderId="1" xfId="0" applyNumberFormat="1" applyBorder="1"/>
    <xf numFmtId="0" fontId="0" fillId="0" borderId="27" xfId="0" applyBorder="1"/>
    <xf numFmtId="0" fontId="0" fillId="0" borderId="28" xfId="0" applyBorder="1"/>
    <xf numFmtId="0" fontId="0" fillId="0" borderId="10" xfId="0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16" fontId="0" fillId="0" borderId="5" xfId="0" applyNumberFormat="1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5" xfId="0" applyBorder="1"/>
    <xf numFmtId="0" fontId="0" fillId="0" borderId="30" xfId="0" applyBorder="1"/>
    <xf numFmtId="0" fontId="0" fillId="0" borderId="36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CE8B-0D83-4849-BDF9-D9949182AE0D}">
  <dimension ref="A1:Q97"/>
  <sheetViews>
    <sheetView tabSelected="1" topLeftCell="A67" zoomScaleNormal="100" workbookViewId="0">
      <selection activeCell="R96" sqref="R96"/>
    </sheetView>
  </sheetViews>
  <sheetFormatPr defaultRowHeight="15" x14ac:dyDescent="0.25"/>
  <cols>
    <col min="1" max="1" width="11.140625" bestFit="1" customWidth="1"/>
    <col min="3" max="3" width="18.140625" customWidth="1"/>
    <col min="12" max="12" width="12.42578125" bestFit="1" customWidth="1"/>
  </cols>
  <sheetData>
    <row r="1" spans="1:13" ht="15.75" thickBot="1" x14ac:dyDescent="0.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x14ac:dyDescent="0.25">
      <c r="A2" s="49"/>
      <c r="B2" s="50"/>
      <c r="C2" s="51"/>
      <c r="D2" s="46" t="s">
        <v>1</v>
      </c>
      <c r="E2" s="47"/>
      <c r="F2" s="45"/>
      <c r="G2" s="44" t="s">
        <v>2</v>
      </c>
      <c r="H2" s="45"/>
      <c r="I2" s="44" t="s">
        <v>3</v>
      </c>
      <c r="J2" s="47"/>
      <c r="K2" s="47"/>
      <c r="L2" s="47"/>
      <c r="M2" s="48"/>
    </row>
    <row r="3" spans="1:13" ht="15.75" thickBot="1" x14ac:dyDescent="0.3">
      <c r="A3" s="6" t="s">
        <v>4</v>
      </c>
      <c r="B3" s="4" t="s">
        <v>14</v>
      </c>
      <c r="C3" s="12" t="s">
        <v>19</v>
      </c>
      <c r="D3" s="14" t="s">
        <v>6</v>
      </c>
      <c r="E3" s="4" t="s">
        <v>7</v>
      </c>
      <c r="F3" s="15" t="s">
        <v>8</v>
      </c>
      <c r="G3" s="16" t="s">
        <v>13</v>
      </c>
      <c r="H3" s="15" t="s">
        <v>7</v>
      </c>
      <c r="I3" s="16" t="s">
        <v>15</v>
      </c>
      <c r="J3" s="4" t="s">
        <v>9</v>
      </c>
      <c r="K3" s="4" t="s">
        <v>10</v>
      </c>
      <c r="L3" s="4" t="s">
        <v>11</v>
      </c>
      <c r="M3" s="15" t="s">
        <v>12</v>
      </c>
    </row>
    <row r="4" spans="1:13" x14ac:dyDescent="0.25">
      <c r="A4" s="10"/>
      <c r="B4" s="1">
        <v>100</v>
      </c>
      <c r="C4" s="1">
        <v>0.28000000000000003</v>
      </c>
      <c r="D4" s="1">
        <v>3.92</v>
      </c>
      <c r="E4" s="1">
        <v>3.94</v>
      </c>
      <c r="F4" s="1">
        <v>4.9000000000000004</v>
      </c>
      <c r="G4" s="1"/>
      <c r="H4" s="1"/>
      <c r="I4" s="39">
        <v>359.6</v>
      </c>
      <c r="J4" s="39">
        <v>78</v>
      </c>
      <c r="K4" s="39">
        <v>40.86</v>
      </c>
      <c r="L4" s="39">
        <v>3</v>
      </c>
      <c r="M4" s="38">
        <v>9</v>
      </c>
    </row>
    <row r="5" spans="1:13" x14ac:dyDescent="0.25">
      <c r="A5" s="10"/>
      <c r="B5" s="1">
        <v>110</v>
      </c>
      <c r="C5" s="13">
        <f>B5/350</f>
        <v>0.31428571428571428</v>
      </c>
      <c r="D5" s="1"/>
      <c r="E5" s="1"/>
      <c r="F5" s="1"/>
      <c r="G5" s="1"/>
      <c r="H5" s="1"/>
      <c r="I5" s="39"/>
      <c r="J5" s="39"/>
      <c r="K5" s="39"/>
      <c r="L5" s="39"/>
      <c r="M5" s="38"/>
    </row>
    <row r="6" spans="1:13" x14ac:dyDescent="0.25">
      <c r="A6" s="10"/>
      <c r="B6" s="1">
        <v>120</v>
      </c>
      <c r="C6" s="13">
        <f t="shared" ref="C6:C17" si="0">B6/350</f>
        <v>0.34285714285714286</v>
      </c>
      <c r="D6" s="1"/>
      <c r="E6" s="1"/>
      <c r="F6" s="1"/>
      <c r="G6" s="1"/>
      <c r="H6" s="1"/>
      <c r="I6" s="39"/>
      <c r="J6" s="39"/>
      <c r="K6" s="39"/>
      <c r="L6" s="39"/>
      <c r="M6" s="38"/>
    </row>
    <row r="7" spans="1:13" x14ac:dyDescent="0.25">
      <c r="A7" s="10"/>
      <c r="B7" s="1">
        <v>130</v>
      </c>
      <c r="C7" s="13">
        <f t="shared" si="0"/>
        <v>0.37142857142857144</v>
      </c>
      <c r="D7" s="1"/>
      <c r="E7" s="1"/>
      <c r="F7" s="1"/>
      <c r="G7" s="1"/>
      <c r="H7" s="1"/>
      <c r="I7" s="39"/>
      <c r="J7" s="39"/>
      <c r="K7" s="39"/>
      <c r="L7" s="39"/>
      <c r="M7" s="38"/>
    </row>
    <row r="8" spans="1:13" x14ac:dyDescent="0.25">
      <c r="A8" s="10"/>
      <c r="B8" s="1">
        <v>140</v>
      </c>
      <c r="C8" s="13">
        <f t="shared" si="0"/>
        <v>0.4</v>
      </c>
      <c r="D8" s="1"/>
      <c r="E8" s="1"/>
      <c r="F8" s="1"/>
      <c r="G8" s="1"/>
      <c r="H8" s="1"/>
      <c r="I8" s="39"/>
      <c r="J8" s="39"/>
      <c r="K8" s="39"/>
      <c r="L8" s="39"/>
      <c r="M8" s="38"/>
    </row>
    <row r="9" spans="1:13" x14ac:dyDescent="0.25">
      <c r="A9" s="10"/>
      <c r="B9" s="1">
        <v>150</v>
      </c>
      <c r="C9" s="13">
        <f t="shared" si="0"/>
        <v>0.42857142857142855</v>
      </c>
      <c r="D9" s="1"/>
      <c r="E9" s="1"/>
      <c r="F9" s="1"/>
      <c r="G9" s="1"/>
      <c r="H9" s="1"/>
      <c r="I9" s="39"/>
      <c r="J9" s="39"/>
      <c r="K9" s="39"/>
      <c r="L9" s="39"/>
      <c r="M9" s="38"/>
    </row>
    <row r="10" spans="1:13" x14ac:dyDescent="0.25">
      <c r="A10" s="10"/>
      <c r="B10" s="1">
        <v>160</v>
      </c>
      <c r="C10" s="13">
        <f t="shared" si="0"/>
        <v>0.45714285714285713</v>
      </c>
      <c r="D10" s="1"/>
      <c r="E10" s="1"/>
      <c r="F10" s="1"/>
      <c r="G10" s="1"/>
      <c r="H10" s="1"/>
      <c r="I10" s="39"/>
      <c r="J10" s="39"/>
      <c r="K10" s="39"/>
      <c r="L10" s="39"/>
      <c r="M10" s="38"/>
    </row>
    <row r="11" spans="1:13" x14ac:dyDescent="0.25">
      <c r="A11" s="10"/>
      <c r="B11" s="1">
        <v>170</v>
      </c>
      <c r="C11" s="13">
        <f t="shared" si="0"/>
        <v>0.48571428571428571</v>
      </c>
      <c r="D11" s="1"/>
      <c r="E11" s="1"/>
      <c r="F11" s="1"/>
      <c r="G11" s="1"/>
      <c r="H11" s="1"/>
      <c r="I11" s="39"/>
      <c r="J11" s="39"/>
      <c r="K11" s="39"/>
      <c r="L11" s="39"/>
      <c r="M11" s="38"/>
    </row>
    <row r="12" spans="1:13" x14ac:dyDescent="0.25">
      <c r="A12" s="10"/>
      <c r="B12" s="1">
        <v>180</v>
      </c>
      <c r="C12" s="13">
        <f t="shared" si="0"/>
        <v>0.51428571428571423</v>
      </c>
      <c r="D12" s="1"/>
      <c r="E12" s="1"/>
      <c r="F12" s="1"/>
      <c r="G12" s="1"/>
      <c r="H12" s="1"/>
      <c r="I12" s="39"/>
      <c r="J12" s="39"/>
      <c r="K12" s="39"/>
      <c r="L12" s="39"/>
      <c r="M12" s="38"/>
    </row>
    <row r="13" spans="1:13" x14ac:dyDescent="0.25">
      <c r="A13" s="10"/>
      <c r="B13" s="1">
        <v>190</v>
      </c>
      <c r="C13" s="13">
        <f t="shared" si="0"/>
        <v>0.54285714285714282</v>
      </c>
      <c r="D13" s="1"/>
      <c r="E13" s="1"/>
      <c r="F13" s="1"/>
      <c r="G13" s="1"/>
      <c r="H13" s="1"/>
      <c r="I13" s="39"/>
      <c r="J13" s="39"/>
      <c r="K13" s="39"/>
      <c r="L13" s="39"/>
      <c r="M13" s="38"/>
    </row>
    <row r="14" spans="1:13" x14ac:dyDescent="0.25">
      <c r="A14" s="10"/>
      <c r="B14" s="1">
        <v>200</v>
      </c>
      <c r="C14" s="13">
        <f t="shared" si="0"/>
        <v>0.5714285714285714</v>
      </c>
      <c r="D14" s="1"/>
      <c r="E14" s="1"/>
      <c r="F14" s="1"/>
      <c r="G14" s="1"/>
      <c r="H14" s="1"/>
      <c r="I14" s="39"/>
      <c r="J14" s="39"/>
      <c r="K14" s="39"/>
      <c r="L14" s="39"/>
      <c r="M14" s="38"/>
    </row>
    <row r="15" spans="1:13" x14ac:dyDescent="0.25">
      <c r="A15" s="10"/>
      <c r="B15" s="1">
        <v>210</v>
      </c>
      <c r="C15" s="13">
        <f t="shared" si="0"/>
        <v>0.6</v>
      </c>
      <c r="D15" s="1"/>
      <c r="E15" s="1"/>
      <c r="F15" s="1"/>
      <c r="G15" s="1"/>
      <c r="H15" s="1"/>
      <c r="I15" s="39"/>
      <c r="J15" s="39"/>
      <c r="K15" s="39"/>
      <c r="L15" s="39"/>
      <c r="M15" s="38"/>
    </row>
    <row r="16" spans="1:13" x14ac:dyDescent="0.25">
      <c r="A16" s="10"/>
      <c r="B16" s="1">
        <v>220</v>
      </c>
      <c r="C16" s="13">
        <f t="shared" si="0"/>
        <v>0.62857142857142856</v>
      </c>
      <c r="D16" s="1"/>
      <c r="E16" s="1"/>
      <c r="F16" s="1"/>
      <c r="G16" s="1"/>
      <c r="H16" s="1"/>
      <c r="I16" s="39"/>
      <c r="J16" s="39"/>
      <c r="K16" s="39"/>
      <c r="L16" s="39"/>
      <c r="M16" s="38"/>
    </row>
    <row r="17" spans="1:13" x14ac:dyDescent="0.25">
      <c r="A17" s="10"/>
      <c r="B17" s="1">
        <v>230</v>
      </c>
      <c r="C17" s="13">
        <f t="shared" si="0"/>
        <v>0.65714285714285714</v>
      </c>
      <c r="D17" s="1"/>
      <c r="E17" s="1"/>
      <c r="F17" s="1"/>
      <c r="G17" s="1"/>
      <c r="H17" s="1"/>
      <c r="I17" s="39"/>
      <c r="J17" s="39"/>
      <c r="K17" s="39"/>
      <c r="L17" s="39"/>
      <c r="M17" s="39"/>
    </row>
    <row r="18" spans="1:13" x14ac:dyDescent="0.25">
      <c r="A18" s="9" t="s">
        <v>5</v>
      </c>
      <c r="B18" s="1">
        <v>240</v>
      </c>
      <c r="C18" s="1">
        <v>0.69</v>
      </c>
      <c r="D18" s="1">
        <v>4.83</v>
      </c>
      <c r="E18" s="1">
        <v>8.24</v>
      </c>
      <c r="F18" s="1">
        <v>12.07</v>
      </c>
      <c r="G18" s="1">
        <v>9.66</v>
      </c>
      <c r="H18" s="1">
        <v>15.49</v>
      </c>
      <c r="I18" s="39"/>
      <c r="J18" s="39"/>
      <c r="K18" s="39"/>
      <c r="L18" s="39"/>
      <c r="M18" s="39"/>
    </row>
    <row r="19" spans="1:13" x14ac:dyDescent="0.25">
      <c r="A19" s="52" t="s">
        <v>16</v>
      </c>
      <c r="B19" s="5">
        <v>250</v>
      </c>
      <c r="C19" s="5">
        <v>0.72</v>
      </c>
      <c r="D19" s="5">
        <v>5.04</v>
      </c>
      <c r="E19" s="5">
        <v>8.56</v>
      </c>
      <c r="F19" s="5">
        <v>12.6</v>
      </c>
      <c r="G19" s="5">
        <v>10.08</v>
      </c>
      <c r="H19" s="5">
        <v>16.12</v>
      </c>
      <c r="I19" s="43">
        <v>677.13</v>
      </c>
      <c r="J19" s="43">
        <v>138</v>
      </c>
      <c r="K19" s="43">
        <v>74.69</v>
      </c>
      <c r="L19" s="43">
        <v>6</v>
      </c>
      <c r="M19" s="43">
        <v>18</v>
      </c>
    </row>
    <row r="20" spans="1:13" x14ac:dyDescent="0.25">
      <c r="A20" s="53"/>
      <c r="B20" s="1">
        <v>260</v>
      </c>
      <c r="C20" s="1">
        <v>0.75</v>
      </c>
      <c r="D20" s="1">
        <v>5.25</v>
      </c>
      <c r="E20" s="1">
        <v>8.8699999999999992</v>
      </c>
      <c r="F20" s="1">
        <v>13.13</v>
      </c>
      <c r="G20" s="1">
        <v>10.5</v>
      </c>
      <c r="H20" s="1">
        <v>16.75</v>
      </c>
      <c r="I20" s="43"/>
      <c r="J20" s="43"/>
      <c r="K20" s="43"/>
      <c r="L20" s="43"/>
      <c r="M20" s="43"/>
    </row>
    <row r="21" spans="1:13" x14ac:dyDescent="0.25">
      <c r="A21" s="53"/>
      <c r="B21" s="1">
        <v>270</v>
      </c>
      <c r="C21" s="1">
        <v>0.78</v>
      </c>
      <c r="D21" s="1">
        <v>5.46</v>
      </c>
      <c r="E21" s="1">
        <v>9.19</v>
      </c>
      <c r="F21" s="1">
        <v>13.65</v>
      </c>
      <c r="G21" s="1">
        <v>10.92</v>
      </c>
      <c r="H21" s="1">
        <v>17.38</v>
      </c>
      <c r="I21" s="43"/>
      <c r="J21" s="43"/>
      <c r="K21" s="43"/>
      <c r="L21" s="43"/>
      <c r="M21" s="43"/>
    </row>
    <row r="22" spans="1:13" x14ac:dyDescent="0.25">
      <c r="A22" s="53"/>
      <c r="B22" s="1">
        <v>280</v>
      </c>
      <c r="C22" s="1">
        <v>0.8</v>
      </c>
      <c r="D22" s="1">
        <v>5.6</v>
      </c>
      <c r="E22" s="1">
        <v>9.4</v>
      </c>
      <c r="F22" s="1">
        <v>14</v>
      </c>
      <c r="G22" s="1">
        <v>11.2</v>
      </c>
      <c r="H22" s="1">
        <v>17.8</v>
      </c>
      <c r="I22" s="43"/>
      <c r="J22" s="43"/>
      <c r="K22" s="43"/>
      <c r="L22" s="43"/>
      <c r="M22" s="43"/>
    </row>
    <row r="23" spans="1:13" x14ac:dyDescent="0.25">
      <c r="A23" s="53"/>
      <c r="B23" s="1">
        <v>290</v>
      </c>
      <c r="C23" s="1">
        <v>0.83</v>
      </c>
      <c r="D23" s="1">
        <v>5.81</v>
      </c>
      <c r="E23" s="1">
        <v>9.7100000000000009</v>
      </c>
      <c r="F23" s="1">
        <v>14.52</v>
      </c>
      <c r="G23" s="1">
        <v>11.62</v>
      </c>
      <c r="H23" s="1">
        <v>18.43</v>
      </c>
      <c r="I23" s="43"/>
      <c r="J23" s="43"/>
      <c r="K23" s="43"/>
      <c r="L23" s="43"/>
      <c r="M23" s="43"/>
    </row>
    <row r="24" spans="1:13" x14ac:dyDescent="0.25">
      <c r="A24" s="53"/>
      <c r="B24" s="1">
        <v>300</v>
      </c>
      <c r="C24" s="1">
        <v>0.86</v>
      </c>
      <c r="D24" s="1">
        <v>6.02</v>
      </c>
      <c r="E24" s="1">
        <v>10.029999999999999</v>
      </c>
      <c r="F24" s="1">
        <v>15.05</v>
      </c>
      <c r="G24" s="1">
        <v>12.04</v>
      </c>
      <c r="H24" s="1">
        <v>19.059999999999999</v>
      </c>
      <c r="I24" s="43"/>
      <c r="J24" s="43"/>
      <c r="K24" s="43"/>
      <c r="L24" s="43"/>
      <c r="M24" s="43"/>
    </row>
    <row r="25" spans="1:13" x14ac:dyDescent="0.25">
      <c r="A25" s="53"/>
      <c r="B25" s="1">
        <v>310</v>
      </c>
      <c r="C25" s="1">
        <v>0.89</v>
      </c>
      <c r="D25" s="1">
        <v>6.23</v>
      </c>
      <c r="E25" s="1">
        <v>10.34</v>
      </c>
      <c r="F25" s="1">
        <v>15.57</v>
      </c>
      <c r="G25" s="1">
        <v>12.46</v>
      </c>
      <c r="H25" s="1">
        <v>19.690000000000001</v>
      </c>
      <c r="I25" s="43"/>
      <c r="J25" s="43"/>
      <c r="K25" s="43"/>
      <c r="L25" s="43"/>
      <c r="M25" s="43"/>
    </row>
    <row r="26" spans="1:13" x14ac:dyDescent="0.25">
      <c r="A26" s="53"/>
      <c r="B26" s="1">
        <v>320</v>
      </c>
      <c r="C26" s="1">
        <v>0.92</v>
      </c>
      <c r="D26" s="1">
        <v>6.44</v>
      </c>
      <c r="E26" s="1">
        <v>10.66</v>
      </c>
      <c r="F26" s="1">
        <v>16.100000000000001</v>
      </c>
      <c r="G26" s="1">
        <v>12.88</v>
      </c>
      <c r="H26" s="1">
        <v>20.32</v>
      </c>
      <c r="I26" s="43"/>
      <c r="J26" s="43"/>
      <c r="K26" s="43"/>
      <c r="L26" s="43"/>
      <c r="M26" s="43"/>
    </row>
    <row r="27" spans="1:13" x14ac:dyDescent="0.25">
      <c r="A27" s="53"/>
      <c r="B27" s="1">
        <v>330</v>
      </c>
      <c r="C27" s="1">
        <v>0.95</v>
      </c>
      <c r="D27" s="1">
        <v>6.65</v>
      </c>
      <c r="E27" s="1">
        <v>10.97</v>
      </c>
      <c r="F27" s="1">
        <v>16.63</v>
      </c>
      <c r="G27" s="1">
        <v>13.3</v>
      </c>
      <c r="H27" s="1">
        <v>20.95</v>
      </c>
      <c r="I27" s="43"/>
      <c r="J27" s="43"/>
      <c r="K27" s="43"/>
      <c r="L27" s="43"/>
      <c r="M27" s="43"/>
    </row>
    <row r="28" spans="1:13" x14ac:dyDescent="0.25">
      <c r="A28" s="53"/>
      <c r="B28" s="1">
        <v>340</v>
      </c>
      <c r="C28" s="1">
        <v>0.98</v>
      </c>
      <c r="D28" s="1">
        <v>6.68</v>
      </c>
      <c r="E28" s="1">
        <v>11.29</v>
      </c>
      <c r="F28" s="1">
        <v>17.149999999999999</v>
      </c>
      <c r="G28" s="1">
        <v>13.72</v>
      </c>
      <c r="H28" s="1">
        <v>21.58</v>
      </c>
      <c r="I28" s="43"/>
      <c r="J28" s="43"/>
      <c r="K28" s="43"/>
      <c r="L28" s="43"/>
      <c r="M28" s="43"/>
    </row>
    <row r="29" spans="1:13" x14ac:dyDescent="0.25">
      <c r="A29" s="53"/>
      <c r="B29" s="1">
        <v>350</v>
      </c>
      <c r="C29" s="1">
        <v>1</v>
      </c>
      <c r="D29" s="1">
        <v>7</v>
      </c>
      <c r="E29" s="1">
        <v>11.5</v>
      </c>
      <c r="F29" s="1">
        <v>17.5</v>
      </c>
      <c r="G29" s="1">
        <v>14</v>
      </c>
      <c r="H29" s="1">
        <v>22</v>
      </c>
      <c r="I29" s="43"/>
      <c r="J29" s="43"/>
      <c r="K29" s="43"/>
      <c r="L29" s="43"/>
      <c r="M29" s="43"/>
    </row>
    <row r="30" spans="1:13" x14ac:dyDescent="0.25">
      <c r="A30" s="53"/>
      <c r="B30" s="1">
        <v>360</v>
      </c>
      <c r="C30" s="1">
        <v>1.05</v>
      </c>
      <c r="D30" s="1">
        <v>7.35</v>
      </c>
      <c r="E30" s="1">
        <v>12.02</v>
      </c>
      <c r="F30" s="1">
        <v>18.37</v>
      </c>
      <c r="G30" s="1">
        <v>14.7</v>
      </c>
      <c r="H30" s="1">
        <v>23.05</v>
      </c>
      <c r="I30" s="43"/>
      <c r="J30" s="43"/>
      <c r="K30" s="43"/>
      <c r="L30" s="43"/>
      <c r="M30" s="43"/>
    </row>
    <row r="31" spans="1:13" x14ac:dyDescent="0.25">
      <c r="A31" s="53"/>
      <c r="B31" s="1">
        <v>370</v>
      </c>
      <c r="C31" s="1">
        <v>1.07</v>
      </c>
      <c r="D31" s="1">
        <v>7.5</v>
      </c>
      <c r="E31" s="1">
        <v>12.23</v>
      </c>
      <c r="F31" s="1">
        <v>18.73</v>
      </c>
      <c r="G31" s="1">
        <v>14.98</v>
      </c>
      <c r="H31" s="1">
        <v>23.47</v>
      </c>
      <c r="I31" s="43"/>
      <c r="J31" s="43"/>
      <c r="K31" s="43"/>
      <c r="L31" s="43"/>
      <c r="M31" s="43"/>
    </row>
    <row r="32" spans="1:13" x14ac:dyDescent="0.25">
      <c r="A32" s="53"/>
      <c r="B32" s="1">
        <v>380</v>
      </c>
      <c r="C32" s="1">
        <v>1.0900000000000001</v>
      </c>
      <c r="D32" s="1">
        <v>7.63</v>
      </c>
      <c r="E32" s="1">
        <v>12.44</v>
      </c>
      <c r="F32" s="1">
        <v>19.07</v>
      </c>
      <c r="G32" s="1">
        <v>15.26</v>
      </c>
      <c r="H32" s="1">
        <v>23.89</v>
      </c>
      <c r="I32" s="43"/>
      <c r="J32" s="43"/>
      <c r="K32" s="43"/>
      <c r="L32" s="43"/>
      <c r="M32" s="43"/>
    </row>
    <row r="33" spans="1:13" x14ac:dyDescent="0.25">
      <c r="A33" s="53"/>
      <c r="B33" s="1">
        <v>390</v>
      </c>
      <c r="C33" s="1">
        <v>1.1200000000000001</v>
      </c>
      <c r="D33" s="1">
        <v>7.84</v>
      </c>
      <c r="E33" s="1">
        <v>12.76</v>
      </c>
      <c r="F33" s="1">
        <v>19.600000000000001</v>
      </c>
      <c r="G33" s="1">
        <v>15.68</v>
      </c>
      <c r="H33" s="1">
        <v>24.52</v>
      </c>
      <c r="I33" s="43"/>
      <c r="J33" s="43"/>
      <c r="K33" s="43"/>
      <c r="L33" s="43"/>
      <c r="M33" s="43"/>
    </row>
    <row r="34" spans="1:13" x14ac:dyDescent="0.25">
      <c r="A34" s="53"/>
      <c r="B34" s="1">
        <v>400</v>
      </c>
      <c r="C34" s="1">
        <v>1.1499999999999999</v>
      </c>
      <c r="D34" s="1">
        <v>8.0500000000000007</v>
      </c>
      <c r="E34" s="1">
        <v>13.07</v>
      </c>
      <c r="F34" s="1">
        <v>20.13</v>
      </c>
      <c r="G34" s="1">
        <v>16.100000000000001</v>
      </c>
      <c r="H34" s="1">
        <v>25.15</v>
      </c>
      <c r="I34" s="43"/>
      <c r="J34" s="43"/>
      <c r="K34" s="43"/>
      <c r="L34" s="43"/>
      <c r="M34" s="43"/>
    </row>
    <row r="35" spans="1:13" x14ac:dyDescent="0.25">
      <c r="A35" s="53"/>
      <c r="B35" s="1">
        <v>410</v>
      </c>
      <c r="C35" s="1">
        <v>1.18</v>
      </c>
      <c r="D35" s="1">
        <v>8.26</v>
      </c>
      <c r="E35" s="1">
        <v>13.39</v>
      </c>
      <c r="F35" s="1">
        <v>20.65</v>
      </c>
      <c r="G35" s="1">
        <v>16.52</v>
      </c>
      <c r="H35" s="1">
        <v>25.78</v>
      </c>
      <c r="I35" s="43"/>
      <c r="J35" s="43"/>
      <c r="K35" s="43"/>
      <c r="L35" s="43"/>
      <c r="M35" s="43"/>
    </row>
    <row r="36" spans="1:13" x14ac:dyDescent="0.25">
      <c r="A36" s="53"/>
      <c r="B36" s="1">
        <v>420</v>
      </c>
      <c r="C36" s="1">
        <v>1.2</v>
      </c>
      <c r="D36" s="1">
        <v>8.4</v>
      </c>
      <c r="E36" s="1">
        <v>13.6</v>
      </c>
      <c r="F36" s="1">
        <v>21</v>
      </c>
      <c r="G36" s="1">
        <v>16.8</v>
      </c>
      <c r="H36" s="1">
        <v>26.2</v>
      </c>
      <c r="I36" s="43"/>
      <c r="J36" s="43"/>
      <c r="K36" s="43"/>
      <c r="L36" s="43"/>
      <c r="M36" s="43"/>
    </row>
    <row r="37" spans="1:13" x14ac:dyDescent="0.25">
      <c r="A37" s="53"/>
      <c r="B37" s="1">
        <v>430</v>
      </c>
      <c r="C37" s="1">
        <v>1.23</v>
      </c>
      <c r="D37" s="1">
        <v>8.61</v>
      </c>
      <c r="E37" s="1">
        <v>13.91</v>
      </c>
      <c r="F37" s="1">
        <v>21.52</v>
      </c>
      <c r="G37" s="1">
        <v>17.22</v>
      </c>
      <c r="H37" s="1">
        <v>26.83</v>
      </c>
      <c r="I37" s="43"/>
      <c r="J37" s="43"/>
      <c r="K37" s="43"/>
      <c r="L37" s="43"/>
      <c r="M37" s="43"/>
    </row>
    <row r="38" spans="1:13" ht="15.75" thickBot="1" x14ac:dyDescent="0.3">
      <c r="A38" s="54"/>
      <c r="B38" s="4">
        <v>440</v>
      </c>
      <c r="C38" s="4">
        <v>1.26</v>
      </c>
      <c r="D38" s="4">
        <v>8.82</v>
      </c>
      <c r="E38" s="4">
        <v>14.23</v>
      </c>
      <c r="F38" s="4">
        <v>22.05</v>
      </c>
      <c r="G38" s="4">
        <v>17.64</v>
      </c>
      <c r="H38" s="4">
        <v>27.46</v>
      </c>
      <c r="I38" s="43"/>
      <c r="J38" s="43"/>
      <c r="K38" s="43"/>
      <c r="L38" s="43"/>
      <c r="M38" s="43"/>
    </row>
    <row r="39" spans="1:13" x14ac:dyDescent="0.25">
      <c r="A39" s="56" t="s">
        <v>17</v>
      </c>
      <c r="B39" s="2">
        <v>450</v>
      </c>
      <c r="C39" s="2">
        <v>1.3</v>
      </c>
      <c r="D39" s="2">
        <v>9.1</v>
      </c>
      <c r="E39" s="2">
        <v>14.65</v>
      </c>
      <c r="F39" s="2">
        <v>22.75</v>
      </c>
      <c r="G39" s="2">
        <v>18.2</v>
      </c>
      <c r="H39" s="2">
        <v>28.3</v>
      </c>
      <c r="I39" s="55">
        <v>1311.94</v>
      </c>
      <c r="J39" s="55">
        <v>258</v>
      </c>
      <c r="K39" s="55">
        <v>126.27</v>
      </c>
      <c r="L39" s="55">
        <v>12</v>
      </c>
      <c r="M39" s="55">
        <v>36</v>
      </c>
    </row>
    <row r="40" spans="1:13" x14ac:dyDescent="0.25">
      <c r="A40" s="57"/>
      <c r="B40" s="1">
        <v>470</v>
      </c>
      <c r="C40" s="1">
        <v>1.35</v>
      </c>
      <c r="D40" s="1">
        <v>9.4499999999999993</v>
      </c>
      <c r="E40" s="1">
        <v>15.17</v>
      </c>
      <c r="F40" s="1">
        <v>23.63</v>
      </c>
      <c r="G40" s="1">
        <v>18.899999999999999</v>
      </c>
      <c r="H40" s="1">
        <v>29.35</v>
      </c>
      <c r="I40" s="43"/>
      <c r="J40" s="43"/>
      <c r="K40" s="43"/>
      <c r="L40" s="43"/>
      <c r="M40" s="43"/>
    </row>
    <row r="41" spans="1:13" x14ac:dyDescent="0.25">
      <c r="A41" s="57"/>
      <c r="B41" s="1">
        <v>490</v>
      </c>
      <c r="C41" s="1">
        <v>1.4</v>
      </c>
      <c r="D41" s="1">
        <v>9.8000000000000007</v>
      </c>
      <c r="E41" s="1">
        <v>15.7</v>
      </c>
      <c r="F41" s="1">
        <v>24.5</v>
      </c>
      <c r="G41" s="1">
        <v>19.600000000000001</v>
      </c>
      <c r="H41" s="1">
        <v>30.4</v>
      </c>
      <c r="I41" s="43"/>
      <c r="J41" s="43"/>
      <c r="K41" s="43"/>
      <c r="L41" s="43"/>
      <c r="M41" s="43"/>
    </row>
    <row r="42" spans="1:13" x14ac:dyDescent="0.25">
      <c r="A42" s="57"/>
      <c r="B42" s="1">
        <v>510</v>
      </c>
      <c r="C42" s="1">
        <v>1.46</v>
      </c>
      <c r="D42" s="1">
        <v>10.220000000000001</v>
      </c>
      <c r="E42" s="1">
        <v>16.329999999999998</v>
      </c>
      <c r="F42" s="1">
        <v>25.55</v>
      </c>
      <c r="G42" s="1">
        <v>20.440000000000001</v>
      </c>
      <c r="H42" s="1">
        <v>31.66</v>
      </c>
      <c r="I42" s="43"/>
      <c r="J42" s="43"/>
      <c r="K42" s="43"/>
      <c r="L42" s="43"/>
      <c r="M42" s="43"/>
    </row>
    <row r="43" spans="1:13" x14ac:dyDescent="0.25">
      <c r="A43" s="57"/>
      <c r="B43" s="1">
        <v>530</v>
      </c>
      <c r="C43" s="1">
        <v>1.52</v>
      </c>
      <c r="D43" s="1">
        <v>10.64</v>
      </c>
      <c r="E43" s="1">
        <v>16.96</v>
      </c>
      <c r="F43" s="1">
        <v>26.6</v>
      </c>
      <c r="G43" s="1">
        <v>21.28</v>
      </c>
      <c r="H43" s="1">
        <v>32.92</v>
      </c>
      <c r="I43" s="43"/>
      <c r="J43" s="43"/>
      <c r="K43" s="43"/>
      <c r="L43" s="43"/>
      <c r="M43" s="43"/>
    </row>
    <row r="44" spans="1:13" x14ac:dyDescent="0.25">
      <c r="A44" s="57"/>
      <c r="B44" s="1">
        <v>550</v>
      </c>
      <c r="C44" s="1">
        <v>1.58</v>
      </c>
      <c r="D44" s="1">
        <v>11.06</v>
      </c>
      <c r="E44" s="1">
        <v>17.59</v>
      </c>
      <c r="F44" s="1">
        <v>27.65</v>
      </c>
      <c r="G44" s="1">
        <v>22.12</v>
      </c>
      <c r="H44" s="1">
        <v>34.18</v>
      </c>
      <c r="I44" s="43"/>
      <c r="J44" s="43"/>
      <c r="K44" s="43"/>
      <c r="L44" s="43"/>
      <c r="M44" s="43"/>
    </row>
    <row r="45" spans="1:13" x14ac:dyDescent="0.25">
      <c r="A45" s="57"/>
      <c r="B45" s="1">
        <v>570</v>
      </c>
      <c r="C45" s="1">
        <v>1.63</v>
      </c>
      <c r="D45" s="1">
        <v>11.41</v>
      </c>
      <c r="E45" s="1">
        <v>18.11</v>
      </c>
      <c r="F45" s="1">
        <v>28.52</v>
      </c>
      <c r="G45" s="1">
        <v>22.82</v>
      </c>
      <c r="H45" s="1">
        <v>35.229999999999997</v>
      </c>
      <c r="I45" s="43"/>
      <c r="J45" s="43"/>
      <c r="K45" s="43"/>
      <c r="L45" s="43"/>
      <c r="M45" s="43"/>
    </row>
    <row r="46" spans="1:13" x14ac:dyDescent="0.25">
      <c r="A46" s="57"/>
      <c r="B46" s="1">
        <v>590</v>
      </c>
      <c r="C46" s="1">
        <v>1.69</v>
      </c>
      <c r="D46" s="1">
        <v>11.83</v>
      </c>
      <c r="E46" s="1">
        <v>18.739999999999998</v>
      </c>
      <c r="F46" s="1">
        <v>29.57</v>
      </c>
      <c r="G46" s="1">
        <v>23.66</v>
      </c>
      <c r="H46" s="1">
        <v>36.49</v>
      </c>
      <c r="I46" s="43"/>
      <c r="J46" s="43"/>
      <c r="K46" s="43"/>
      <c r="L46" s="43"/>
      <c r="M46" s="43"/>
    </row>
    <row r="47" spans="1:13" x14ac:dyDescent="0.25">
      <c r="A47" s="57"/>
      <c r="B47" s="1">
        <v>610</v>
      </c>
      <c r="C47" s="1">
        <v>1.75</v>
      </c>
      <c r="D47" s="1">
        <v>12.25</v>
      </c>
      <c r="E47" s="1">
        <v>19.37</v>
      </c>
      <c r="F47" s="1">
        <v>30.63</v>
      </c>
      <c r="G47" s="1">
        <v>24.5</v>
      </c>
      <c r="H47" s="1">
        <v>37.75</v>
      </c>
      <c r="I47" s="43"/>
      <c r="J47" s="43"/>
      <c r="K47" s="43"/>
      <c r="L47" s="43"/>
      <c r="M47" s="43"/>
    </row>
    <row r="48" spans="1:13" x14ac:dyDescent="0.25">
      <c r="A48" s="57"/>
      <c r="B48" s="1">
        <v>630</v>
      </c>
      <c r="C48" s="1">
        <v>1.8</v>
      </c>
      <c r="D48" s="1">
        <v>12.6</v>
      </c>
      <c r="E48" s="1">
        <v>19.899999999999999</v>
      </c>
      <c r="F48" s="1">
        <v>31.5</v>
      </c>
      <c r="G48" s="1">
        <v>25.2</v>
      </c>
      <c r="H48" s="1">
        <v>38.799999999999997</v>
      </c>
      <c r="I48" s="43"/>
      <c r="J48" s="43"/>
      <c r="K48" s="43"/>
      <c r="L48" s="43"/>
      <c r="M48" s="43"/>
    </row>
    <row r="49" spans="1:13" x14ac:dyDescent="0.25">
      <c r="A49" s="57"/>
      <c r="B49" s="1">
        <v>650</v>
      </c>
      <c r="C49" s="1">
        <v>1.86</v>
      </c>
      <c r="D49" s="1">
        <v>13.02</v>
      </c>
      <c r="E49" s="1">
        <v>20.53</v>
      </c>
      <c r="F49" s="1">
        <v>32.549999999999997</v>
      </c>
      <c r="G49" s="1">
        <v>26.04</v>
      </c>
      <c r="H49" s="1">
        <v>40.06</v>
      </c>
      <c r="I49" s="43"/>
      <c r="J49" s="43"/>
      <c r="K49" s="43"/>
      <c r="L49" s="43"/>
      <c r="M49" s="43"/>
    </row>
    <row r="50" spans="1:13" x14ac:dyDescent="0.25">
      <c r="A50" s="57"/>
      <c r="B50" s="1">
        <v>670</v>
      </c>
      <c r="C50" s="1">
        <v>1.92</v>
      </c>
      <c r="D50" s="1">
        <v>13.44</v>
      </c>
      <c r="E50" s="1">
        <v>21.16</v>
      </c>
      <c r="F50" s="1">
        <v>33.6</v>
      </c>
      <c r="G50" s="1">
        <v>26.88</v>
      </c>
      <c r="H50" s="1">
        <v>41.32</v>
      </c>
      <c r="I50" s="43"/>
      <c r="J50" s="43"/>
      <c r="K50" s="43"/>
      <c r="L50" s="43"/>
      <c r="M50" s="43"/>
    </row>
    <row r="51" spans="1:13" x14ac:dyDescent="0.25">
      <c r="A51" s="57"/>
      <c r="B51" s="1">
        <v>690</v>
      </c>
      <c r="C51" s="1">
        <v>1.98</v>
      </c>
      <c r="D51" s="1">
        <v>13.86</v>
      </c>
      <c r="E51" s="1">
        <v>21.79</v>
      </c>
      <c r="F51" s="1">
        <v>34.65</v>
      </c>
      <c r="G51" s="1">
        <v>27.72</v>
      </c>
      <c r="H51" s="1">
        <v>42.58</v>
      </c>
      <c r="I51" s="43"/>
      <c r="J51" s="43"/>
      <c r="K51" s="43"/>
      <c r="L51" s="43"/>
      <c r="M51" s="43"/>
    </row>
    <row r="52" spans="1:13" x14ac:dyDescent="0.25">
      <c r="A52" s="57"/>
      <c r="B52" s="1">
        <v>710</v>
      </c>
      <c r="C52" s="1">
        <v>2.0299999999999998</v>
      </c>
      <c r="D52" s="1">
        <v>14.21</v>
      </c>
      <c r="E52" s="1">
        <v>22.31</v>
      </c>
      <c r="F52" s="1">
        <v>35.520000000000003</v>
      </c>
      <c r="G52" s="1">
        <v>28.42</v>
      </c>
      <c r="H52" s="1">
        <v>43.63</v>
      </c>
      <c r="I52" s="43"/>
      <c r="J52" s="43"/>
      <c r="K52" s="43"/>
      <c r="L52" s="43"/>
      <c r="M52" s="43"/>
    </row>
    <row r="53" spans="1:13" x14ac:dyDescent="0.25">
      <c r="A53" s="57"/>
      <c r="B53" s="1">
        <v>730</v>
      </c>
      <c r="C53" s="1">
        <v>2.09</v>
      </c>
      <c r="D53" s="1">
        <v>14.63</v>
      </c>
      <c r="E53" s="1">
        <v>22.94</v>
      </c>
      <c r="F53" s="1">
        <v>36.58</v>
      </c>
      <c r="G53" s="1">
        <v>29.26</v>
      </c>
      <c r="H53" s="1">
        <v>44.89</v>
      </c>
      <c r="I53" s="43"/>
      <c r="J53" s="43"/>
      <c r="K53" s="43"/>
      <c r="L53" s="43"/>
      <c r="M53" s="43"/>
    </row>
    <row r="54" spans="1:13" x14ac:dyDescent="0.25">
      <c r="A54" s="57"/>
      <c r="B54" s="1">
        <v>750</v>
      </c>
      <c r="C54" s="1">
        <v>2.15</v>
      </c>
      <c r="D54" s="1">
        <v>15.05</v>
      </c>
      <c r="E54" s="1">
        <v>23.57</v>
      </c>
      <c r="F54" s="1">
        <v>37.630000000000003</v>
      </c>
      <c r="G54" s="1">
        <v>30.01</v>
      </c>
      <c r="H54" s="1">
        <v>46.15</v>
      </c>
      <c r="I54" s="43"/>
      <c r="J54" s="43"/>
      <c r="K54" s="43"/>
      <c r="L54" s="43"/>
      <c r="M54" s="43"/>
    </row>
    <row r="55" spans="1:13" x14ac:dyDescent="0.25">
      <c r="A55" s="57"/>
      <c r="B55" s="1">
        <v>770</v>
      </c>
      <c r="C55" s="1">
        <v>2.2000000000000002</v>
      </c>
      <c r="D55" s="1">
        <v>15.4</v>
      </c>
      <c r="E55" s="1">
        <v>24.1</v>
      </c>
      <c r="F55" s="1">
        <v>38.5</v>
      </c>
      <c r="G55" s="1">
        <v>30.8</v>
      </c>
      <c r="H55" s="1">
        <v>47.2</v>
      </c>
      <c r="I55" s="43"/>
      <c r="J55" s="43"/>
      <c r="K55" s="43"/>
      <c r="L55" s="43"/>
      <c r="M55" s="43"/>
    </row>
    <row r="56" spans="1:13" x14ac:dyDescent="0.25">
      <c r="A56" s="57"/>
      <c r="B56" s="1">
        <v>790</v>
      </c>
      <c r="C56" s="1">
        <v>2.2599999999999998</v>
      </c>
      <c r="D56" s="1">
        <v>15.82</v>
      </c>
      <c r="E56" s="1">
        <v>24.73</v>
      </c>
      <c r="F56" s="1">
        <v>39.549999999999997</v>
      </c>
      <c r="G56" s="1">
        <v>31.64</v>
      </c>
      <c r="H56" s="1">
        <v>48.46</v>
      </c>
      <c r="I56" s="43"/>
      <c r="J56" s="43"/>
      <c r="K56" s="43"/>
      <c r="L56" s="43"/>
      <c r="M56" s="43"/>
    </row>
    <row r="57" spans="1:13" x14ac:dyDescent="0.25">
      <c r="A57" s="57"/>
      <c r="B57" s="1">
        <v>810</v>
      </c>
      <c r="C57" s="1">
        <v>2.3199999999999998</v>
      </c>
      <c r="D57" s="1">
        <v>16.239999999999998</v>
      </c>
      <c r="E57" s="1">
        <v>25.36</v>
      </c>
      <c r="F57" s="1">
        <v>30.6</v>
      </c>
      <c r="G57" s="1">
        <v>32.479999999999997</v>
      </c>
      <c r="H57" s="1">
        <v>49.72</v>
      </c>
      <c r="I57" s="43"/>
      <c r="J57" s="43"/>
      <c r="K57" s="43"/>
      <c r="L57" s="43"/>
      <c r="M57" s="43"/>
    </row>
    <row r="58" spans="1:13" x14ac:dyDescent="0.25">
      <c r="A58" s="57"/>
      <c r="B58" s="1">
        <v>830</v>
      </c>
      <c r="C58" s="1">
        <v>2.38</v>
      </c>
      <c r="D58" s="1">
        <v>16.66</v>
      </c>
      <c r="E58" s="1">
        <v>25.99</v>
      </c>
      <c r="F58" s="1">
        <v>41.65</v>
      </c>
      <c r="G58" s="1">
        <v>33.32</v>
      </c>
      <c r="H58" s="1">
        <v>50.98</v>
      </c>
      <c r="I58" s="43"/>
      <c r="J58" s="43"/>
      <c r="K58" s="43"/>
      <c r="L58" s="43"/>
      <c r="M58" s="43"/>
    </row>
    <row r="59" spans="1:13" x14ac:dyDescent="0.25">
      <c r="A59" s="52"/>
      <c r="B59" s="4">
        <v>850</v>
      </c>
      <c r="C59" s="4">
        <v>2.4300000000000002</v>
      </c>
      <c r="D59" s="4">
        <v>17.010000000000002</v>
      </c>
      <c r="E59" s="4">
        <v>26.51</v>
      </c>
      <c r="F59" s="4">
        <v>42.52</v>
      </c>
      <c r="G59" s="4">
        <v>34.020000000000003</v>
      </c>
      <c r="H59" s="4">
        <v>52.03</v>
      </c>
      <c r="I59" s="43"/>
      <c r="J59" s="43"/>
      <c r="K59" s="43"/>
      <c r="L59" s="43"/>
      <c r="M59" s="43"/>
    </row>
    <row r="60" spans="1:13" x14ac:dyDescent="0.25">
      <c r="A60" s="39" t="s">
        <v>18</v>
      </c>
      <c r="B60" s="8">
        <v>870</v>
      </c>
      <c r="C60" s="8">
        <v>2.4900000000000002</v>
      </c>
      <c r="D60" s="8">
        <v>17.43</v>
      </c>
      <c r="E60" s="8">
        <v>27.14</v>
      </c>
      <c r="F60" s="8">
        <v>43.58</v>
      </c>
      <c r="G60" s="8">
        <v>34.86</v>
      </c>
      <c r="H60" s="8">
        <v>53.29</v>
      </c>
      <c r="I60" s="39">
        <v>2580.52</v>
      </c>
      <c r="J60" s="39">
        <v>498</v>
      </c>
      <c r="K60" s="39">
        <v>201.57</v>
      </c>
      <c r="L60" s="39">
        <v>24</v>
      </c>
      <c r="M60" s="39">
        <v>72</v>
      </c>
    </row>
    <row r="61" spans="1:13" x14ac:dyDescent="0.25">
      <c r="A61" s="39"/>
      <c r="B61" s="8">
        <v>920</v>
      </c>
      <c r="C61" s="8">
        <v>2.63</v>
      </c>
      <c r="D61" s="8">
        <v>18.41</v>
      </c>
      <c r="E61" s="8">
        <v>28.61</v>
      </c>
      <c r="F61" s="8">
        <v>46.03</v>
      </c>
      <c r="G61" s="8">
        <v>36.82</v>
      </c>
      <c r="H61" s="8">
        <v>56.23</v>
      </c>
      <c r="I61" s="39"/>
      <c r="J61" s="39"/>
      <c r="K61" s="39"/>
      <c r="L61" s="39"/>
      <c r="M61" s="39"/>
    </row>
    <row r="62" spans="1:13" x14ac:dyDescent="0.25">
      <c r="A62" s="39"/>
      <c r="B62" s="8">
        <v>970</v>
      </c>
      <c r="C62" s="8">
        <v>2.78</v>
      </c>
      <c r="D62" s="8">
        <v>19.46</v>
      </c>
      <c r="E62" s="8">
        <v>30.19</v>
      </c>
      <c r="F62" s="8">
        <v>48.65</v>
      </c>
      <c r="G62" s="8">
        <v>38.92</v>
      </c>
      <c r="H62" s="8">
        <v>59.38</v>
      </c>
      <c r="I62" s="39"/>
      <c r="J62" s="39"/>
      <c r="K62" s="39"/>
      <c r="L62" s="39"/>
      <c r="M62" s="39"/>
    </row>
    <row r="63" spans="1:13" x14ac:dyDescent="0.25">
      <c r="A63" s="39"/>
      <c r="B63" s="8">
        <v>1020</v>
      </c>
      <c r="C63" s="8">
        <v>2.92</v>
      </c>
      <c r="D63" s="8">
        <v>20.440000000000001</v>
      </c>
      <c r="E63" s="8">
        <v>31.66</v>
      </c>
      <c r="F63" s="8">
        <v>51.1</v>
      </c>
      <c r="G63" s="8">
        <v>40.880000000000003</v>
      </c>
      <c r="H63" s="8">
        <v>62.32</v>
      </c>
      <c r="I63" s="39"/>
      <c r="J63" s="39"/>
      <c r="K63" s="39"/>
      <c r="L63" s="39"/>
      <c r="M63" s="39"/>
    </row>
    <row r="64" spans="1:13" x14ac:dyDescent="0.25">
      <c r="A64" s="39"/>
      <c r="B64" s="8">
        <v>1070</v>
      </c>
      <c r="C64" s="8">
        <v>3.06</v>
      </c>
      <c r="D64" s="8">
        <v>21.42</v>
      </c>
      <c r="E64" s="8">
        <v>33.130000000000003</v>
      </c>
      <c r="F64" s="8">
        <v>53.55</v>
      </c>
      <c r="G64" s="8">
        <v>42.84</v>
      </c>
      <c r="H64" s="8">
        <v>65.260000000000005</v>
      </c>
      <c r="I64" s="39"/>
      <c r="J64" s="39"/>
      <c r="K64" s="39"/>
      <c r="L64" s="39"/>
      <c r="M64" s="39"/>
    </row>
    <row r="65" spans="1:17" x14ac:dyDescent="0.25">
      <c r="A65" s="39"/>
      <c r="B65" s="8">
        <v>1120</v>
      </c>
      <c r="C65" s="8">
        <v>3.2</v>
      </c>
      <c r="D65" s="8">
        <v>22.4</v>
      </c>
      <c r="E65" s="8">
        <v>34.6</v>
      </c>
      <c r="F65" s="8">
        <v>56</v>
      </c>
      <c r="G65" s="8">
        <v>44.8</v>
      </c>
      <c r="H65" s="8">
        <v>68.2</v>
      </c>
      <c r="I65" s="39"/>
      <c r="J65" s="39"/>
      <c r="K65" s="39"/>
      <c r="L65" s="39"/>
      <c r="M65" s="39"/>
    </row>
    <row r="66" spans="1:17" x14ac:dyDescent="0.25">
      <c r="A66" s="39"/>
      <c r="B66" s="8">
        <v>1170</v>
      </c>
      <c r="C66" s="8">
        <v>3.35</v>
      </c>
      <c r="D66" s="8">
        <v>23.45</v>
      </c>
      <c r="E66" s="8">
        <v>36.17</v>
      </c>
      <c r="F66" s="8">
        <v>58.63</v>
      </c>
      <c r="G66" s="8">
        <v>46.9</v>
      </c>
      <c r="H66" s="8">
        <v>71.349999999999994</v>
      </c>
      <c r="I66" s="39"/>
      <c r="J66" s="39"/>
      <c r="K66" s="39"/>
      <c r="L66" s="39"/>
      <c r="M66" s="39"/>
    </row>
    <row r="67" spans="1:17" x14ac:dyDescent="0.25">
      <c r="A67" s="39"/>
      <c r="B67" s="8">
        <v>1220</v>
      </c>
      <c r="C67" s="8">
        <v>3.49</v>
      </c>
      <c r="D67" s="8">
        <v>24.43</v>
      </c>
      <c r="E67" s="8">
        <v>37.64</v>
      </c>
      <c r="F67" s="8">
        <v>61.07</v>
      </c>
      <c r="G67" s="8">
        <v>48.86</v>
      </c>
      <c r="H67" s="8">
        <v>74.290000000000006</v>
      </c>
      <c r="I67" s="39"/>
      <c r="J67" s="39"/>
      <c r="K67" s="39"/>
      <c r="L67" s="39"/>
      <c r="M67" s="39"/>
    </row>
    <row r="68" spans="1:17" x14ac:dyDescent="0.25">
      <c r="A68" s="39"/>
      <c r="B68" s="8">
        <v>1270</v>
      </c>
      <c r="C68" s="8">
        <v>3.63</v>
      </c>
      <c r="D68" s="8">
        <v>25.41</v>
      </c>
      <c r="E68" s="8">
        <v>39.11</v>
      </c>
      <c r="F68" s="8">
        <v>63.52</v>
      </c>
      <c r="G68" s="8">
        <v>50.82</v>
      </c>
      <c r="H68" s="8">
        <v>77.23</v>
      </c>
      <c r="I68" s="39"/>
      <c r="J68" s="39"/>
      <c r="K68" s="39"/>
      <c r="L68" s="39"/>
      <c r="M68" s="39"/>
    </row>
    <row r="69" spans="1:17" x14ac:dyDescent="0.25">
      <c r="A69" s="39"/>
      <c r="B69" s="8">
        <v>1320</v>
      </c>
      <c r="C69" s="8">
        <v>3.78</v>
      </c>
      <c r="D69" s="8">
        <v>26.46</v>
      </c>
      <c r="E69" s="8">
        <v>40.69</v>
      </c>
      <c r="F69" s="8">
        <v>66.150000000000006</v>
      </c>
      <c r="G69" s="8">
        <v>52.92</v>
      </c>
      <c r="H69" s="8">
        <v>80.38</v>
      </c>
      <c r="I69" s="39"/>
      <c r="J69" s="39"/>
      <c r="K69" s="39"/>
      <c r="L69" s="39"/>
      <c r="M69" s="39"/>
    </row>
    <row r="70" spans="1:17" x14ac:dyDescent="0.25">
      <c r="A70" s="39"/>
      <c r="B70" s="8">
        <v>1370</v>
      </c>
      <c r="C70" s="8">
        <v>3.92</v>
      </c>
      <c r="D70" s="8">
        <v>27.44</v>
      </c>
      <c r="E70" s="8">
        <v>42.16</v>
      </c>
      <c r="F70" s="8">
        <v>68.599999999999994</v>
      </c>
      <c r="G70" s="8">
        <v>54.88</v>
      </c>
      <c r="H70" s="8">
        <v>83.32</v>
      </c>
      <c r="I70" s="39"/>
      <c r="J70" s="39"/>
      <c r="K70" s="39"/>
      <c r="L70" s="39"/>
      <c r="M70" s="39"/>
    </row>
    <row r="71" spans="1:17" x14ac:dyDescent="0.25">
      <c r="A71" s="39"/>
      <c r="B71" s="8">
        <v>1420</v>
      </c>
      <c r="C71" s="8">
        <v>4.0599999999999996</v>
      </c>
      <c r="D71" s="8">
        <v>28.42</v>
      </c>
      <c r="E71" s="8">
        <v>43.63</v>
      </c>
      <c r="F71" s="8">
        <v>71.05</v>
      </c>
      <c r="G71" s="8">
        <v>56.84</v>
      </c>
      <c r="H71" s="8">
        <v>86.26</v>
      </c>
      <c r="I71" s="39"/>
      <c r="J71" s="39"/>
      <c r="K71" s="39"/>
      <c r="L71" s="39"/>
      <c r="M71" s="39"/>
    </row>
    <row r="72" spans="1:17" x14ac:dyDescent="0.25">
      <c r="A72" s="39"/>
      <c r="B72" s="8">
        <v>1470</v>
      </c>
      <c r="C72" s="8">
        <v>4.2</v>
      </c>
      <c r="D72" s="8">
        <v>29.4</v>
      </c>
      <c r="E72" s="8">
        <v>45.1</v>
      </c>
      <c r="F72" s="8">
        <v>73.5</v>
      </c>
      <c r="G72" s="8">
        <v>58.8</v>
      </c>
      <c r="H72" s="8">
        <v>89.2</v>
      </c>
      <c r="I72" s="39"/>
      <c r="J72" s="39"/>
      <c r="K72" s="39"/>
      <c r="L72" s="39"/>
      <c r="M72" s="39"/>
    </row>
    <row r="73" spans="1:17" x14ac:dyDescent="0.25">
      <c r="A73" s="39"/>
      <c r="B73" s="8">
        <v>1520</v>
      </c>
      <c r="C73" s="8">
        <v>4.3499999999999996</v>
      </c>
      <c r="D73" s="8">
        <v>30.45</v>
      </c>
      <c r="E73" s="8">
        <v>46.67</v>
      </c>
      <c r="F73" s="8">
        <v>76.13</v>
      </c>
      <c r="G73" s="8">
        <v>60.9</v>
      </c>
      <c r="H73" s="8">
        <v>92.35</v>
      </c>
      <c r="I73" s="39"/>
      <c r="J73" s="39"/>
      <c r="K73" s="39"/>
      <c r="L73" s="39"/>
      <c r="M73" s="39"/>
    </row>
    <row r="74" spans="1:17" x14ac:dyDescent="0.25">
      <c r="A74" s="39"/>
      <c r="B74" s="8">
        <v>1570</v>
      </c>
      <c r="C74" s="8">
        <v>4.49</v>
      </c>
      <c r="D74" s="8">
        <v>31.43</v>
      </c>
      <c r="E74" s="8">
        <v>48.14</v>
      </c>
      <c r="F74" s="8">
        <v>78.569999999999993</v>
      </c>
      <c r="G74" s="8">
        <v>62.86</v>
      </c>
      <c r="H74" s="8">
        <v>95.29</v>
      </c>
      <c r="I74" s="39"/>
      <c r="J74" s="39"/>
      <c r="K74" s="39"/>
      <c r="L74" s="39"/>
      <c r="M74" s="39"/>
    </row>
    <row r="75" spans="1:17" x14ac:dyDescent="0.25">
      <c r="A75" s="39"/>
      <c r="B75" s="11">
        <v>1600</v>
      </c>
      <c r="C75" s="11">
        <v>4.58</v>
      </c>
      <c r="D75" s="11">
        <v>32.06</v>
      </c>
      <c r="E75" s="11">
        <v>49.09</v>
      </c>
      <c r="F75" s="11">
        <v>80.150000000000006</v>
      </c>
      <c r="G75" s="11">
        <v>64.12</v>
      </c>
      <c r="H75" s="11">
        <v>97.18</v>
      </c>
      <c r="I75" s="39"/>
      <c r="J75" s="39"/>
      <c r="K75" s="39"/>
      <c r="L75" s="39"/>
      <c r="M75" s="39"/>
    </row>
    <row r="78" spans="1:17" ht="15.75" thickBot="1" x14ac:dyDescent="0.3">
      <c r="B78" s="32" t="s">
        <v>49</v>
      </c>
      <c r="E78" s="19"/>
      <c r="F78" s="19"/>
    </row>
    <row r="79" spans="1:17" ht="15.75" thickBot="1" x14ac:dyDescent="0.3">
      <c r="B79" s="40" t="s">
        <v>50</v>
      </c>
      <c r="C79" s="41"/>
      <c r="D79" s="41"/>
      <c r="E79" s="41"/>
      <c r="F79" s="41"/>
      <c r="G79" s="42"/>
      <c r="H79" s="40" t="s">
        <v>31</v>
      </c>
      <c r="I79" s="41"/>
      <c r="J79" s="42"/>
    </row>
    <row r="80" spans="1:17" x14ac:dyDescent="0.25">
      <c r="B80" s="22" t="s">
        <v>51</v>
      </c>
      <c r="C80" s="2" t="s">
        <v>51</v>
      </c>
      <c r="D80" s="23" t="s">
        <v>51</v>
      </c>
      <c r="E80" s="22" t="s">
        <v>52</v>
      </c>
      <c r="F80" s="2" t="s">
        <v>52</v>
      </c>
      <c r="G80" s="23" t="s">
        <v>52</v>
      </c>
      <c r="H80" s="22" t="s">
        <v>32</v>
      </c>
      <c r="I80" s="2" t="s">
        <v>32</v>
      </c>
      <c r="J80" s="23" t="s">
        <v>32</v>
      </c>
      <c r="L80" s="68"/>
      <c r="M80" s="46" t="s">
        <v>70</v>
      </c>
      <c r="N80" s="47"/>
      <c r="O80" s="47"/>
      <c r="P80" s="47"/>
      <c r="Q80" s="48"/>
    </row>
    <row r="81" spans="1:17" ht="30" x14ac:dyDescent="0.25">
      <c r="B81" s="24" t="s">
        <v>53</v>
      </c>
      <c r="C81" s="21" t="s">
        <v>54</v>
      </c>
      <c r="D81" s="25" t="s">
        <v>55</v>
      </c>
      <c r="E81" s="24" t="s">
        <v>56</v>
      </c>
      <c r="F81" s="21" t="s">
        <v>57</v>
      </c>
      <c r="G81" s="25" t="s">
        <v>58</v>
      </c>
      <c r="H81" s="24" t="s">
        <v>33</v>
      </c>
      <c r="I81" s="21" t="s">
        <v>34</v>
      </c>
      <c r="J81" s="25" t="s">
        <v>35</v>
      </c>
      <c r="L81" s="69"/>
      <c r="M81" s="63" t="s">
        <v>39</v>
      </c>
      <c r="N81" s="58" t="s">
        <v>66</v>
      </c>
      <c r="O81" s="58" t="s">
        <v>67</v>
      </c>
      <c r="P81" s="58" t="s">
        <v>68</v>
      </c>
      <c r="Q81" s="59" t="s">
        <v>69</v>
      </c>
    </row>
    <row r="82" spans="1:17" ht="15.75" thickBot="1" x14ac:dyDescent="0.3">
      <c r="B82" s="30" t="s">
        <v>59</v>
      </c>
      <c r="C82" s="1" t="s">
        <v>60</v>
      </c>
      <c r="D82" s="31" t="s">
        <v>61</v>
      </c>
      <c r="E82" s="33" t="s">
        <v>61</v>
      </c>
      <c r="F82" s="17" t="s">
        <v>62</v>
      </c>
      <c r="G82" s="26" t="s">
        <v>36</v>
      </c>
      <c r="H82" s="26" t="s">
        <v>36</v>
      </c>
      <c r="I82" s="26" t="s">
        <v>37</v>
      </c>
      <c r="J82" s="26" t="s">
        <v>38</v>
      </c>
      <c r="L82" s="70" t="s">
        <v>71</v>
      </c>
      <c r="M82" s="64"/>
      <c r="N82" s="61"/>
      <c r="O82" s="61"/>
      <c r="P82" s="61"/>
      <c r="Q82" s="62"/>
    </row>
    <row r="83" spans="1:17" x14ac:dyDescent="0.25">
      <c r="A83" t="s">
        <v>39</v>
      </c>
      <c r="B83" s="27">
        <v>10</v>
      </c>
      <c r="C83" s="28">
        <v>5</v>
      </c>
      <c r="D83" s="29">
        <v>2.5</v>
      </c>
      <c r="E83" s="27">
        <v>2.5</v>
      </c>
      <c r="F83" s="28">
        <v>1.26</v>
      </c>
      <c r="G83" s="29">
        <v>0.4</v>
      </c>
      <c r="H83" s="27">
        <v>1</v>
      </c>
      <c r="I83" s="28">
        <v>0.5</v>
      </c>
      <c r="J83" s="29">
        <v>0.24</v>
      </c>
      <c r="L83" s="70" t="s">
        <v>39</v>
      </c>
      <c r="M83" s="65">
        <v>4.2</v>
      </c>
      <c r="N83" s="5">
        <v>8.4</v>
      </c>
      <c r="O83" s="5">
        <v>12.6</v>
      </c>
      <c r="P83" s="5">
        <v>16.8</v>
      </c>
      <c r="Q83" s="60">
        <v>21</v>
      </c>
    </row>
    <row r="84" spans="1:17" x14ac:dyDescent="0.25">
      <c r="A84" t="s">
        <v>40</v>
      </c>
      <c r="B84" s="27">
        <v>10</v>
      </c>
      <c r="C84" s="28">
        <v>5</v>
      </c>
      <c r="D84" s="29">
        <v>2.5</v>
      </c>
      <c r="E84" s="27">
        <v>2.5</v>
      </c>
      <c r="F84" s="28">
        <v>1.26</v>
      </c>
      <c r="G84" s="29">
        <v>0.4</v>
      </c>
      <c r="H84" s="27">
        <v>1</v>
      </c>
      <c r="I84" s="28">
        <v>0.5</v>
      </c>
      <c r="J84" s="29">
        <v>0.24</v>
      </c>
      <c r="L84" s="70" t="s">
        <v>43</v>
      </c>
      <c r="M84" s="66">
        <v>3</v>
      </c>
      <c r="N84" s="1">
        <v>6</v>
      </c>
      <c r="O84" s="1">
        <v>9</v>
      </c>
      <c r="P84" s="1">
        <v>12</v>
      </c>
      <c r="Q84" s="31">
        <v>15</v>
      </c>
    </row>
    <row r="85" spans="1:17" x14ac:dyDescent="0.25">
      <c r="A85" t="s">
        <v>41</v>
      </c>
      <c r="B85" s="27">
        <v>10</v>
      </c>
      <c r="C85" s="28">
        <v>5</v>
      </c>
      <c r="D85" s="29">
        <v>2.5</v>
      </c>
      <c r="E85" s="27">
        <v>2.5</v>
      </c>
      <c r="F85" s="28">
        <v>1.26</v>
      </c>
      <c r="G85" s="29">
        <v>0.4</v>
      </c>
      <c r="H85" s="27">
        <v>1</v>
      </c>
      <c r="I85" s="28">
        <v>0.5</v>
      </c>
      <c r="J85" s="29">
        <v>0.24</v>
      </c>
      <c r="L85" s="70" t="s">
        <v>44</v>
      </c>
      <c r="M85" s="66">
        <v>78</v>
      </c>
      <c r="N85" s="1">
        <v>138</v>
      </c>
      <c r="O85" s="1">
        <v>198</v>
      </c>
      <c r="P85" s="1">
        <v>258</v>
      </c>
      <c r="Q85" s="31">
        <v>318</v>
      </c>
    </row>
    <row r="86" spans="1:17" x14ac:dyDescent="0.25">
      <c r="A86" t="s">
        <v>42</v>
      </c>
      <c r="B86" s="27">
        <v>10</v>
      </c>
      <c r="C86" s="28">
        <v>5</v>
      </c>
      <c r="D86" s="29">
        <v>2.5</v>
      </c>
      <c r="E86" s="27">
        <v>2.5</v>
      </c>
      <c r="F86" s="28">
        <v>1.26</v>
      </c>
      <c r="G86" s="29">
        <v>0.4</v>
      </c>
      <c r="H86" s="27">
        <v>1</v>
      </c>
      <c r="I86" s="28">
        <v>0.5</v>
      </c>
      <c r="J86" s="29">
        <v>0.24</v>
      </c>
      <c r="L86" s="70" t="s">
        <v>45</v>
      </c>
      <c r="M86" s="66">
        <v>7.3</v>
      </c>
      <c r="N86" s="1">
        <v>14.6</v>
      </c>
      <c r="O86" s="1">
        <v>21.9</v>
      </c>
      <c r="P86" s="1">
        <v>29.2</v>
      </c>
      <c r="Q86" s="31">
        <v>36.5</v>
      </c>
    </row>
    <row r="87" spans="1:17" x14ac:dyDescent="0.25">
      <c r="A87" t="s">
        <v>43</v>
      </c>
      <c r="B87" s="30">
        <v>36</v>
      </c>
      <c r="C87" s="1">
        <v>36</v>
      </c>
      <c r="D87" s="31">
        <v>36</v>
      </c>
      <c r="E87" s="34">
        <v>9</v>
      </c>
      <c r="F87" s="17">
        <v>9</v>
      </c>
      <c r="G87" s="26">
        <v>9</v>
      </c>
      <c r="H87" s="30">
        <v>1.2</v>
      </c>
      <c r="I87" s="1">
        <v>1.2</v>
      </c>
      <c r="J87" s="31">
        <v>1.2</v>
      </c>
      <c r="L87" s="70" t="s">
        <v>46</v>
      </c>
      <c r="M87" s="66">
        <v>10.5</v>
      </c>
      <c r="N87" s="1">
        <v>21</v>
      </c>
      <c r="O87" s="1">
        <v>31.5</v>
      </c>
      <c r="P87" s="1">
        <v>42</v>
      </c>
      <c r="Q87" s="31">
        <v>52.5</v>
      </c>
    </row>
    <row r="88" spans="1:17" x14ac:dyDescent="0.25">
      <c r="A88" t="s">
        <v>44</v>
      </c>
      <c r="B88" s="30">
        <v>1645</v>
      </c>
      <c r="C88" s="1">
        <v>1645</v>
      </c>
      <c r="D88" s="31">
        <v>1645</v>
      </c>
      <c r="E88" s="34">
        <v>426</v>
      </c>
      <c r="F88" s="17">
        <v>426</v>
      </c>
      <c r="G88" s="26">
        <v>426</v>
      </c>
      <c r="H88" s="30">
        <v>54.3</v>
      </c>
      <c r="I88" s="1">
        <v>54.3</v>
      </c>
      <c r="J88" s="31">
        <v>54.3</v>
      </c>
      <c r="L88" s="70" t="s">
        <v>47</v>
      </c>
      <c r="M88" s="31">
        <v>40.86</v>
      </c>
      <c r="N88" s="31">
        <v>40.86</v>
      </c>
      <c r="O88" s="31">
        <v>40.86</v>
      </c>
      <c r="P88" s="31">
        <v>40.86</v>
      </c>
      <c r="Q88" s="31">
        <v>40.86</v>
      </c>
    </row>
    <row r="89" spans="1:17" ht="15.75" thickBot="1" x14ac:dyDescent="0.3">
      <c r="A89" t="s">
        <v>45</v>
      </c>
      <c r="B89" s="27">
        <v>48.36</v>
      </c>
      <c r="C89" s="28">
        <v>25.68</v>
      </c>
      <c r="D89" s="29">
        <v>14.34</v>
      </c>
      <c r="E89" s="27">
        <v>14.3</v>
      </c>
      <c r="F89" s="28">
        <v>8.67</v>
      </c>
      <c r="G89" s="29">
        <v>4.9000000000000004</v>
      </c>
      <c r="H89" s="27">
        <v>7.6</v>
      </c>
      <c r="I89" s="28">
        <v>4.5999999999999996</v>
      </c>
      <c r="J89" s="29">
        <v>3</v>
      </c>
      <c r="L89" s="71" t="s">
        <v>48</v>
      </c>
      <c r="M89" s="67">
        <v>359.37</v>
      </c>
      <c r="N89" s="3">
        <v>554.34</v>
      </c>
      <c r="O89" s="3">
        <v>749.32</v>
      </c>
      <c r="P89" s="3">
        <v>944.29</v>
      </c>
      <c r="Q89" s="7">
        <v>1139.27</v>
      </c>
    </row>
    <row r="90" spans="1:17" x14ac:dyDescent="0.25">
      <c r="A90" t="s">
        <v>46</v>
      </c>
      <c r="B90" s="27">
        <v>126</v>
      </c>
      <c r="C90" s="28">
        <v>63</v>
      </c>
      <c r="D90" s="29">
        <v>31.5</v>
      </c>
      <c r="E90" s="27">
        <v>31.5</v>
      </c>
      <c r="F90" s="28">
        <v>15.75</v>
      </c>
      <c r="G90" s="29">
        <v>5.25</v>
      </c>
      <c r="H90" s="27">
        <v>16</v>
      </c>
      <c r="I90" s="28">
        <v>8</v>
      </c>
      <c r="J90" s="29">
        <v>3.85</v>
      </c>
    </row>
    <row r="91" spans="1:17" x14ac:dyDescent="0.25">
      <c r="A91" t="s">
        <v>47</v>
      </c>
      <c r="B91" s="30">
        <v>126</v>
      </c>
      <c r="C91" s="1">
        <v>126</v>
      </c>
      <c r="D91" s="31">
        <v>126</v>
      </c>
      <c r="E91" s="34">
        <v>40.799999999999997</v>
      </c>
      <c r="F91" s="17">
        <v>40.799999999999997</v>
      </c>
      <c r="G91" s="26">
        <v>40.799999999999997</v>
      </c>
      <c r="H91" s="30">
        <v>26.4</v>
      </c>
      <c r="I91" s="1">
        <v>26.4</v>
      </c>
      <c r="J91" s="31">
        <v>26.4</v>
      </c>
      <c r="L91" t="s">
        <v>72</v>
      </c>
    </row>
    <row r="92" spans="1:17" ht="15.75" thickBot="1" x14ac:dyDescent="0.3">
      <c r="A92" t="s">
        <v>48</v>
      </c>
      <c r="B92" s="6">
        <v>3125</v>
      </c>
      <c r="C92" s="3">
        <v>3125</v>
      </c>
      <c r="D92" s="7">
        <v>3125</v>
      </c>
      <c r="E92" s="35">
        <v>846</v>
      </c>
      <c r="F92" s="36">
        <v>846</v>
      </c>
      <c r="G92" s="37">
        <v>846</v>
      </c>
      <c r="H92" s="6">
        <v>320</v>
      </c>
      <c r="I92" s="3">
        <v>320</v>
      </c>
      <c r="J92" s="7">
        <v>320</v>
      </c>
    </row>
    <row r="93" spans="1:17" x14ac:dyDescent="0.25">
      <c r="E93" s="19"/>
      <c r="F93" s="19"/>
    </row>
    <row r="94" spans="1:17" x14ac:dyDescent="0.25">
      <c r="E94" s="19"/>
      <c r="F94" s="19"/>
    </row>
    <row r="95" spans="1:17" x14ac:dyDescent="0.25">
      <c r="A95" t="s">
        <v>63</v>
      </c>
      <c r="E95" s="19"/>
      <c r="F95" s="19"/>
    </row>
    <row r="96" spans="1:17" x14ac:dyDescent="0.25">
      <c r="A96" t="s">
        <v>64</v>
      </c>
      <c r="E96" s="19"/>
      <c r="F96" s="19"/>
    </row>
    <row r="97" spans="1:6" x14ac:dyDescent="0.25">
      <c r="A97" t="s">
        <v>65</v>
      </c>
      <c r="E97" s="19"/>
      <c r="F97" s="19"/>
    </row>
  </sheetData>
  <mergeCells count="37">
    <mergeCell ref="A60:A75"/>
    <mergeCell ref="M80:Q80"/>
    <mergeCell ref="L80:L81"/>
    <mergeCell ref="Q81:Q82"/>
    <mergeCell ref="P81:P82"/>
    <mergeCell ref="O81:O82"/>
    <mergeCell ref="N81:N82"/>
    <mergeCell ref="M81:M82"/>
    <mergeCell ref="A39:A59"/>
    <mergeCell ref="M39:M59"/>
    <mergeCell ref="L39:L59"/>
    <mergeCell ref="K39:K59"/>
    <mergeCell ref="J39:J59"/>
    <mergeCell ref="A19:A38"/>
    <mergeCell ref="I19:I38"/>
    <mergeCell ref="J19:J38"/>
    <mergeCell ref="K19:K38"/>
    <mergeCell ref="L19:L38"/>
    <mergeCell ref="A1:M1"/>
    <mergeCell ref="G2:H2"/>
    <mergeCell ref="D2:F2"/>
    <mergeCell ref="I2:M2"/>
    <mergeCell ref="A2:C2"/>
    <mergeCell ref="M4:M18"/>
    <mergeCell ref="B79:G79"/>
    <mergeCell ref="H79:J79"/>
    <mergeCell ref="M19:M38"/>
    <mergeCell ref="I60:I75"/>
    <mergeCell ref="J60:J75"/>
    <mergeCell ref="K60:K75"/>
    <mergeCell ref="L60:L75"/>
    <mergeCell ref="M60:M75"/>
    <mergeCell ref="I4:I18"/>
    <mergeCell ref="J4:J18"/>
    <mergeCell ref="K4:K18"/>
    <mergeCell ref="L4:L18"/>
    <mergeCell ref="I39:I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C41B-EB85-4656-8568-8A0ADFB7DF63}">
  <dimension ref="A1:H18"/>
  <sheetViews>
    <sheetView workbookViewId="0">
      <selection activeCell="F22" sqref="F22"/>
    </sheetView>
  </sheetViews>
  <sheetFormatPr defaultRowHeight="15" x14ac:dyDescent="0.25"/>
  <cols>
    <col min="1" max="1" width="38.42578125" customWidth="1"/>
    <col min="2" max="2" width="14.7109375" bestFit="1" customWidth="1"/>
    <col min="3" max="3" width="13.42578125" bestFit="1" customWidth="1"/>
    <col min="4" max="4" width="13.5703125" bestFit="1" customWidth="1"/>
    <col min="6" max="6" width="16.28515625" bestFit="1" customWidth="1"/>
  </cols>
  <sheetData>
    <row r="1" spans="1:8" ht="73.5" customHeight="1" x14ac:dyDescent="0.25">
      <c r="A1" s="1"/>
      <c r="B1" s="1"/>
      <c r="C1" s="1" t="s">
        <v>20</v>
      </c>
      <c r="D1" s="1" t="s">
        <v>22</v>
      </c>
      <c r="E1" s="1" t="s">
        <v>21</v>
      </c>
      <c r="F1" s="21" t="s">
        <v>25</v>
      </c>
    </row>
    <row r="2" spans="1:8" x14ac:dyDescent="0.25">
      <c r="A2" s="1"/>
      <c r="B2" s="1"/>
      <c r="C2" s="1"/>
      <c r="D2" s="1"/>
      <c r="E2" s="1"/>
    </row>
    <row r="3" spans="1:8" x14ac:dyDescent="0.25">
      <c r="A3" s="1" t="s">
        <v>23</v>
      </c>
      <c r="B3" s="1" t="s">
        <v>26</v>
      </c>
      <c r="C3" s="1">
        <v>9</v>
      </c>
      <c r="D3" s="1">
        <v>15</v>
      </c>
      <c r="E3" s="1">
        <v>12.1</v>
      </c>
      <c r="F3" s="20">
        <v>65</v>
      </c>
    </row>
    <row r="4" spans="1:8" x14ac:dyDescent="0.25">
      <c r="A4" s="1"/>
      <c r="B4" s="1" t="s">
        <v>27</v>
      </c>
      <c r="C4" s="1">
        <v>10</v>
      </c>
      <c r="D4" s="1">
        <v>17</v>
      </c>
      <c r="E4" s="1">
        <v>12.7</v>
      </c>
      <c r="F4" s="11" t="s">
        <v>24</v>
      </c>
    </row>
    <row r="5" spans="1:8" x14ac:dyDescent="0.25">
      <c r="A5" s="1"/>
      <c r="B5" s="1"/>
      <c r="C5" s="1"/>
      <c r="D5" s="1"/>
      <c r="E5" s="1"/>
      <c r="F5" s="11"/>
    </row>
    <row r="6" spans="1:8" x14ac:dyDescent="0.25">
      <c r="A6" s="1" t="s">
        <v>28</v>
      </c>
      <c r="B6" s="1" t="s">
        <v>26</v>
      </c>
      <c r="C6" s="1">
        <v>82</v>
      </c>
      <c r="D6" s="1">
        <v>100</v>
      </c>
      <c r="E6" s="1">
        <v>92.3</v>
      </c>
      <c r="F6" s="11">
        <v>453</v>
      </c>
    </row>
    <row r="7" spans="1:8" x14ac:dyDescent="0.25">
      <c r="A7" s="1"/>
      <c r="B7" s="1"/>
      <c r="C7" s="1"/>
      <c r="D7" s="1"/>
      <c r="E7" s="1"/>
      <c r="F7" s="11"/>
    </row>
    <row r="8" spans="1:8" x14ac:dyDescent="0.25">
      <c r="A8" s="1" t="s">
        <v>29</v>
      </c>
      <c r="B8" s="1" t="s">
        <v>26</v>
      </c>
      <c r="C8" s="1">
        <v>110</v>
      </c>
      <c r="D8" s="1">
        <v>170</v>
      </c>
      <c r="E8" s="1">
        <v>134</v>
      </c>
      <c r="F8" s="11">
        <v>800</v>
      </c>
    </row>
    <row r="9" spans="1:8" x14ac:dyDescent="0.25">
      <c r="A9" s="1"/>
      <c r="B9" s="1"/>
      <c r="C9" s="1"/>
      <c r="D9" s="1"/>
      <c r="E9" s="1"/>
      <c r="F9" s="11"/>
    </row>
    <row r="10" spans="1:8" x14ac:dyDescent="0.25">
      <c r="A10" s="1" t="s">
        <v>29</v>
      </c>
      <c r="B10" s="1" t="s">
        <v>30</v>
      </c>
      <c r="C10" s="1">
        <v>140</v>
      </c>
      <c r="D10" s="1">
        <v>200</v>
      </c>
      <c r="E10" s="1">
        <v>164</v>
      </c>
      <c r="F10" s="11">
        <v>820</v>
      </c>
    </row>
    <row r="16" spans="1:8" x14ac:dyDescent="0.25">
      <c r="A16" s="17"/>
      <c r="B16" s="17"/>
      <c r="C16" s="17"/>
      <c r="D16" s="17"/>
      <c r="E16" s="17"/>
      <c r="F16" s="18"/>
      <c r="G16" s="17"/>
      <c r="H16" s="19"/>
    </row>
    <row r="17" spans="1:8" x14ac:dyDescent="0.25">
      <c r="A17" s="19"/>
      <c r="B17" s="19"/>
      <c r="C17" s="19"/>
      <c r="D17" s="19"/>
      <c r="E17" s="19"/>
      <c r="F17" s="19"/>
      <c r="G17" s="19"/>
      <c r="H17" s="19"/>
    </row>
    <row r="18" spans="1:8" x14ac:dyDescent="0.25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реактивы</vt:lpstr>
      <vt:lpstr>диапазоны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polygen</dc:creator>
  <cp:lastModifiedBy>Китороагэ Олег</cp:lastModifiedBy>
  <dcterms:created xsi:type="dcterms:W3CDTF">2025-07-03T08:00:51Z</dcterms:created>
  <dcterms:modified xsi:type="dcterms:W3CDTF">2025-07-31T06:42:04Z</dcterms:modified>
</cp:coreProperties>
</file>